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yR7hfYi/AHVjZMil/AMuKC5TawIsQpZrJgyvUvkGPf1fY8J4jO1AEMmbCxphXcjsTUYvjKLVD29wf8NspxUG0w==" workbookSaltValue="I5NZqb5AEpRSUkYCbCZAtQ==" workbookSpinCount="100000" lockStructure="1"/>
  <bookViews>
    <workbookView xWindow="0" yWindow="0" windowWidth="22260" windowHeight="12645" tabRatio="754"/>
  </bookViews>
  <sheets>
    <sheet name="計算シート" sheetId="10" r:id="rId1"/>
    <sheet name="計算シート  (特例①用)" sheetId="19" r:id="rId2"/>
    <sheet name="計算シート (特例②用)" sheetId="12" r:id="rId3"/>
  </sheets>
  <definedNames>
    <definedName name="_xlnm.Print_Area" localSheetId="0">計算シート!$A$1:$K$43</definedName>
    <definedName name="_xlnm.Print_Area" localSheetId="1">'計算シート  (特例①用)'!$A$1:$K$44</definedName>
    <definedName name="_xlnm.Print_Area" localSheetId="2">'計算シート (特例②用)'!$A$1:$K$44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2" l="1"/>
  <c r="C20" i="19" l="1"/>
  <c r="C19" i="19" s="1"/>
  <c r="D19" i="19"/>
  <c r="E20" i="19" l="1"/>
  <c r="E19" i="19" s="1"/>
  <c r="E11" i="19"/>
  <c r="G11" i="19" s="1"/>
  <c r="G24" i="19"/>
  <c r="E24" i="19"/>
  <c r="C24" i="19"/>
  <c r="I23" i="19"/>
  <c r="I22" i="19"/>
  <c r="I21" i="19"/>
  <c r="G15" i="19"/>
  <c r="E15" i="19"/>
  <c r="C15" i="19"/>
  <c r="I14" i="19"/>
  <c r="I13" i="19"/>
  <c r="I12" i="19"/>
  <c r="G20" i="19" l="1"/>
  <c r="G19" i="19" s="1"/>
  <c r="I24" i="19"/>
  <c r="I25" i="19" s="1"/>
  <c r="I15" i="19"/>
  <c r="I16" i="19" s="1"/>
  <c r="C28" i="19" l="1"/>
  <c r="G28" i="19" s="1"/>
  <c r="C24" i="12"/>
  <c r="E24" i="12" s="1"/>
  <c r="E23" i="12"/>
  <c r="E22" i="12"/>
  <c r="E21" i="12"/>
  <c r="C15" i="12"/>
  <c r="E15" i="12" s="1"/>
  <c r="E14" i="12"/>
  <c r="E13" i="12"/>
  <c r="E12" i="12"/>
  <c r="G23" i="10"/>
  <c r="E23" i="10"/>
  <c r="C23" i="10"/>
  <c r="I22" i="10"/>
  <c r="I21" i="10"/>
  <c r="I20" i="10"/>
  <c r="C19" i="10"/>
  <c r="G14" i="10"/>
  <c r="E14" i="10"/>
  <c r="C14" i="10"/>
  <c r="I13" i="10"/>
  <c r="I12" i="10"/>
  <c r="I11" i="10"/>
  <c r="E10" i="10"/>
  <c r="G10" i="10" s="1"/>
  <c r="G19" i="10" s="1"/>
  <c r="I23" i="10" l="1"/>
  <c r="I24" i="10" s="1"/>
  <c r="E19" i="10"/>
  <c r="I14" i="10"/>
  <c r="I15" i="10" s="1"/>
  <c r="E25" i="12"/>
  <c r="E16" i="12"/>
  <c r="C28" i="12" l="1"/>
  <c r="G28" i="12" s="1"/>
  <c r="C27" i="10"/>
  <c r="G27" i="10" s="1"/>
</calcChain>
</file>

<file path=xl/sharedStrings.xml><?xml version="1.0" encoding="utf-8"?>
<sst xmlns="http://schemas.openxmlformats.org/spreadsheetml/2006/main" count="226" uniqueCount="48">
  <si>
    <t>計</t>
    <rPh sb="0" eb="1">
      <t>ケイ</t>
    </rPh>
    <phoneticPr fontId="1"/>
  </si>
  <si>
    <t>売上高（A）</t>
    <rPh sb="0" eb="3">
      <t>ウリアゲダカ</t>
    </rPh>
    <phoneticPr fontId="1"/>
  </si>
  <si>
    <t>売上原価（B）</t>
    <rPh sb="0" eb="2">
      <t>ウリアゲ</t>
    </rPh>
    <rPh sb="2" eb="4">
      <t>ゲンカ</t>
    </rPh>
    <phoneticPr fontId="1"/>
  </si>
  <si>
    <t>販売費及び一般管理費（C）</t>
    <rPh sb="0" eb="3">
      <t>ハンバイヒ</t>
    </rPh>
    <rPh sb="3" eb="4">
      <t>オヨ</t>
    </rPh>
    <rPh sb="5" eb="10">
      <t>イッパンカンリヒ</t>
    </rPh>
    <phoneticPr fontId="1"/>
  </si>
  <si>
    <t>営業利益（D=A-B-C）</t>
    <rPh sb="0" eb="2">
      <t>エイギョウ</t>
    </rPh>
    <rPh sb="2" eb="4">
      <t>リエキ</t>
    </rPh>
    <phoneticPr fontId="1"/>
  </si>
  <si>
    <t>営業利益率（(D/A)×100）</t>
    <rPh sb="0" eb="5">
      <t>エイギョウリエキリツ</t>
    </rPh>
    <phoneticPr fontId="1"/>
  </si>
  <si>
    <t>円</t>
    <rPh sb="0" eb="1">
      <t>エン</t>
    </rPh>
    <phoneticPr fontId="1"/>
  </si>
  <si>
    <t>％</t>
    <phoneticPr fontId="1"/>
  </si>
  <si>
    <t>小数第２位以下切り捨て　→</t>
    <rPh sb="0" eb="3">
      <t>ショウスウダイ</t>
    </rPh>
    <rPh sb="4" eb="7">
      <t>イイカ</t>
    </rPh>
    <rPh sb="7" eb="8">
      <t>キ</t>
    </rPh>
    <rPh sb="9" eb="10">
      <t>ス</t>
    </rPh>
    <phoneticPr fontId="1"/>
  </si>
  <si>
    <t>ポイント</t>
    <phoneticPr fontId="1"/>
  </si>
  <si>
    <t>→</t>
    <phoneticPr fontId="1"/>
  </si>
  <si>
    <t>令和４年（今年）</t>
    <rPh sb="0" eb="2">
      <t>レイワ</t>
    </rPh>
    <rPh sb="3" eb="4">
      <t>ネン</t>
    </rPh>
    <rPh sb="5" eb="7">
      <t>コトシ</t>
    </rPh>
    <phoneticPr fontId="1"/>
  </si>
  <si>
    <t>令和３年（前年）</t>
    <rPh sb="0" eb="2">
      <t>レイワ</t>
    </rPh>
    <rPh sb="3" eb="4">
      <t>ネン</t>
    </rPh>
    <rPh sb="5" eb="7">
      <t>ゼンネン</t>
    </rPh>
    <phoneticPr fontId="1"/>
  </si>
  <si>
    <t>月</t>
    <rPh sb="0" eb="1">
      <t>ツキ</t>
    </rPh>
    <phoneticPr fontId="1"/>
  </si>
  <si>
    <t>　その他の要因（下記に具体的に記入）</t>
    <rPh sb="3" eb="4">
      <t>タ</t>
    </rPh>
    <rPh sb="5" eb="7">
      <t>ヨウイン</t>
    </rPh>
    <rPh sb="8" eb="10">
      <t>カキ</t>
    </rPh>
    <phoneticPr fontId="1"/>
  </si>
  <si>
    <t>１　営業利益率の減少ポイントの計算</t>
    <rPh sb="2" eb="7">
      <t>エイギョウリエキリツ</t>
    </rPh>
    <rPh sb="8" eb="10">
      <t>ゲンショウ</t>
    </rPh>
    <rPh sb="15" eb="17">
      <t>ケイサン</t>
    </rPh>
    <phoneticPr fontId="1"/>
  </si>
  <si>
    <t>２　営業利益率の減少要因</t>
    <rPh sb="2" eb="7">
      <t>エイギョウリエキリツ</t>
    </rPh>
    <rPh sb="8" eb="12">
      <t>ゲンショウヨウイン</t>
    </rPh>
    <phoneticPr fontId="1"/>
  </si>
  <si>
    <t>のセル（部分）に入力してください。</t>
    <rPh sb="4" eb="6">
      <t>ブブン</t>
    </rPh>
    <rPh sb="8" eb="10">
      <t>ニュウリョク</t>
    </rPh>
    <phoneticPr fontId="1"/>
  </si>
  <si>
    <t>営業利益率計算シート</t>
    <rPh sb="0" eb="5">
      <t>エイギョウリエキリツ</t>
    </rPh>
    <rPh sb="5" eb="7">
      <t>ケイサン</t>
    </rPh>
    <phoneticPr fontId="1"/>
  </si>
  <si>
    <t>A</t>
    <phoneticPr fontId="1"/>
  </si>
  <si>
    <t>B</t>
    <phoneticPr fontId="1"/>
  </si>
  <si>
    <t>営業利益率の減少ポイント
B－A</t>
    <rPh sb="0" eb="4">
      <t>エイギョウリエキ</t>
    </rPh>
    <rPh sb="4" eb="5">
      <t>リツ</t>
    </rPh>
    <rPh sb="6" eb="8">
      <t>ゲンショウ</t>
    </rPh>
    <phoneticPr fontId="1"/>
  </si>
  <si>
    <t>※「5ポイント以上」で申請可能</t>
    <rPh sb="7" eb="9">
      <t>イジョウ</t>
    </rPh>
    <rPh sb="11" eb="15">
      <t>シンセイカノウ</t>
    </rPh>
    <phoneticPr fontId="1"/>
  </si>
  <si>
    <t>※</t>
    <phoneticPr fontId="1"/>
  </si>
  <si>
    <t>小数第２位以下切り捨て</t>
    <rPh sb="0" eb="3">
      <t>ショウスウダイ</t>
    </rPh>
    <rPh sb="4" eb="7">
      <t>イイカ</t>
    </rPh>
    <rPh sb="7" eb="8">
      <t>キ</t>
    </rPh>
    <rPh sb="9" eb="10">
      <t>ス</t>
    </rPh>
    <phoneticPr fontId="1"/>
  </si>
  <si>
    <t>様式第３号（第７条関係）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</si>
  <si>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申請者名</t>
    <rPh sb="0" eb="4">
      <t>シンセイシャメイ</t>
    </rPh>
    <phoneticPr fontId="1"/>
  </si>
  <si>
    <t>　燃油価格の高騰</t>
    <rPh sb="1" eb="3">
      <t>ネンユ</t>
    </rPh>
    <rPh sb="3" eb="5">
      <t>カカク</t>
    </rPh>
    <rPh sb="6" eb="8">
      <t>コウトウ</t>
    </rPh>
    <phoneticPr fontId="1"/>
  </si>
  <si>
    <t>　原材料価格の高騰</t>
    <rPh sb="1" eb="4">
      <t>ゲンザイリョウ</t>
    </rPh>
    <rPh sb="4" eb="6">
      <t>カカク</t>
    </rPh>
    <rPh sb="7" eb="9">
      <t>コウトウ</t>
    </rPh>
    <phoneticPr fontId="1"/>
  </si>
  <si>
    <t>　仕入価格の高騰</t>
    <rPh sb="1" eb="5">
      <t>シイレカカク</t>
    </rPh>
    <rPh sb="6" eb="8">
      <t>コウトウ</t>
    </rPh>
    <phoneticPr fontId="1"/>
  </si>
  <si>
    <t>　光熱費の高騰</t>
    <rPh sb="1" eb="4">
      <t>コウネツヒ</t>
    </rPh>
    <rPh sb="5" eb="7">
      <t>コウトウ</t>
    </rPh>
    <phoneticPr fontId="1"/>
  </si>
  <si>
    <t>　（該当する要因すべてに✓）</t>
    <rPh sb="2" eb="4">
      <t>ガイトウ</t>
    </rPh>
    <rPh sb="6" eb="8">
      <t>ヨウイン</t>
    </rPh>
    <phoneticPr fontId="1"/>
  </si>
  <si>
    <r>
      <t xml:space="preserve">【対象期間】
</t>
    </r>
    <r>
      <rPr>
        <b/>
        <u/>
        <sz val="9"/>
        <color rgb="FFFF0000"/>
        <rFont val="游ゴシック"/>
        <family val="3"/>
        <charset val="128"/>
        <scheme val="minor"/>
      </rPr>
      <t>※令和４年４月～９月の間の
連続した３か月</t>
    </r>
    <rPh sb="1" eb="5">
      <t>タイショウキカン</t>
    </rPh>
    <phoneticPr fontId="1"/>
  </si>
  <si>
    <r>
      <t xml:space="preserve">【基準期間】
</t>
    </r>
    <r>
      <rPr>
        <b/>
        <u/>
        <sz val="9"/>
        <color rgb="FFFF0000"/>
        <rFont val="游ゴシック"/>
        <family val="3"/>
        <charset val="128"/>
        <scheme val="minor"/>
      </rPr>
      <t>※令和３年４月～９月の間の
対象期間と同じ連続した３か月</t>
    </r>
    <rPh sb="1" eb="5">
      <t>キジュンキカン</t>
    </rPh>
    <phoneticPr fontId="1"/>
  </si>
  <si>
    <r>
      <t xml:space="preserve">【基準期間】
</t>
    </r>
    <r>
      <rPr>
        <b/>
        <u/>
        <sz val="9"/>
        <color rgb="FFFF0000"/>
        <rFont val="游ゴシック"/>
        <family val="3"/>
        <charset val="128"/>
        <scheme val="minor"/>
      </rPr>
      <t>※創業した月の翌月からの
連続した３か月</t>
    </r>
    <rPh sb="1" eb="5">
      <t>キジュンキカン</t>
    </rPh>
    <phoneticPr fontId="1"/>
  </si>
  <si>
    <r>
      <t xml:space="preserve">【基準期間】
</t>
    </r>
    <r>
      <rPr>
        <b/>
        <u/>
        <sz val="9"/>
        <color rgb="FFFF0000"/>
        <rFont val="游ゴシック"/>
        <family val="3"/>
        <charset val="128"/>
        <scheme val="minor"/>
      </rPr>
      <t>※創業した月の翌月</t>
    </r>
    <rPh sb="1" eb="5">
      <t>キジュンキカン</t>
    </rPh>
    <phoneticPr fontId="1"/>
  </si>
  <si>
    <t>営業利益率計算シート（※令和３年７月～12月に創業した方用）</t>
    <rPh sb="0" eb="5">
      <t>エイギョウリエキリツ</t>
    </rPh>
    <rPh sb="5" eb="7">
      <t>ケイサン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</si>
  <si>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</si>
  <si>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</si>
  <si>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令和３</t>
  </si>
  <si>
    <t>創業年月</t>
    <rPh sb="0" eb="2">
      <t>ソウギョウ</t>
    </rPh>
    <rPh sb="2" eb="4">
      <t>ネンゲツ</t>
    </rPh>
    <phoneticPr fontId="1"/>
  </si>
  <si>
    <t>令和４</t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</si>
  <si>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</si>
  <si>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</si>
  <si>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令和４年</t>
    <phoneticPr fontId="1"/>
  </si>
  <si>
    <t>営業利益率計算シート　（※令和４年１月～６月に創業した方用）</t>
    <rPh sb="0" eb="5">
      <t>エイギョウリエキリツ</t>
    </rPh>
    <rPh sb="5" eb="7">
      <t>ケイサン</t>
    </rPh>
    <rPh sb="13" eb="15">
      <t>レイワ</t>
    </rPh>
    <rPh sb="16" eb="17">
      <t>ネン</t>
    </rPh>
    <rPh sb="18" eb="19">
      <t>ガツ</t>
    </rPh>
    <rPh sb="21" eb="22">
      <t>ガツ</t>
    </rPh>
    <rPh sb="23" eb="25">
      <t>ソウギョウ</t>
    </rPh>
    <rPh sb="27" eb="29">
      <t>カタヨウ</t>
    </rPh>
    <phoneticPr fontId="1"/>
  </si>
  <si>
    <r>
      <t xml:space="preserve">【対象期間】
</t>
    </r>
    <r>
      <rPr>
        <b/>
        <u/>
        <sz val="9"/>
        <color rgb="FFFF0000"/>
        <rFont val="游ゴシック"/>
        <family val="3"/>
        <charset val="128"/>
        <scheme val="minor"/>
      </rPr>
      <t>※令和４年８月又は９月の
いずれか１か月</t>
    </r>
    <rPh sb="1" eb="5">
      <t>タイショウキカン</t>
    </rPh>
    <rPh sb="14" eb="15">
      <t>マタ</t>
    </rPh>
    <rPh sb="17" eb="18">
      <t>ガツ</t>
    </rPh>
    <phoneticPr fontId="1"/>
  </si>
  <si>
    <t>※売上高（A）には、事業による売上ではない収入（補助金や給付金、配当収入など）は含みません。</t>
    <rPh sb="1" eb="4">
      <t>ウリアゲダカ</t>
    </rPh>
    <rPh sb="10" eb="12">
      <t>ジギョウ</t>
    </rPh>
    <rPh sb="15" eb="16">
      <t>ウ</t>
    </rPh>
    <rPh sb="16" eb="17">
      <t>ア</t>
    </rPh>
    <rPh sb="21" eb="23">
      <t>シュウニュウ</t>
    </rPh>
    <rPh sb="24" eb="27">
      <t>ホジョキン</t>
    </rPh>
    <rPh sb="28" eb="31">
      <t>キュウフキン</t>
    </rPh>
    <rPh sb="32" eb="34">
      <t>ハイトウ</t>
    </rPh>
    <rPh sb="34" eb="36">
      <t>シュウニュウ</t>
    </rPh>
    <rPh sb="40" eb="4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</si>
</sst>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[$-411]ggge&quot;年&quot;m&quot;月&quot;d&quot;日&quot;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0" fontId="3" fillId="0" borderId="18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8" fontId="0" fillId="0" borderId="0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8" fontId="3" fillId="3" borderId="31" xfId="0" applyNumberFormat="1" applyFont="1" applyFill="1" applyBorder="1" applyAlignment="1">
      <alignment vertical="center" shrinkToFit="1"/>
    </xf>
    <xf numFmtId="0" fontId="3" fillId="3" borderId="15" xfId="0" applyNumberFormat="1" applyFont="1" applyFill="1" applyBorder="1" applyAlignment="1">
      <alignment horizontal="center" vertical="center"/>
    </xf>
    <xf numFmtId="178" fontId="3" fillId="3" borderId="31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76" fontId="0" fillId="2" borderId="15" xfId="0" applyNumberFormat="1" applyFill="1" applyBorder="1" applyAlignment="1" applyProtection="1">
      <alignment vertical="center"/>
      <protection locked="0"/>
    </xf>
    <xf numFmtId="176" fontId="0" fillId="2" borderId="12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Normal="100" workbookViewId="0">
      <selection activeCell="B3" sqref="B3:J3"/>
    </sheetView>
  </sheetViews>
  <sheetFormatPr defaultRowHeight="20.100000000000001" customHeight="1" x14ac:dyDescent="0.4"/>
  <cols>
    <col min="1" max="1" width="1.625" style="1" customWidth="1"/>
    <col min="2" max="2" width="23.5" style="1" bestFit="1" customWidth="1"/>
    <col min="3" max="3" width="12.625" style="1" customWidth="1"/>
    <col min="4" max="4" width="3.375" style="1" bestFit="1" customWidth="1"/>
    <col min="5" max="5" width="12.625" style="1" customWidth="1"/>
    <col min="6" max="6" width="3.375" style="1" bestFit="1" customWidth="1"/>
    <col min="7" max="7" width="12.625" style="1" customWidth="1"/>
    <col min="8" max="8" width="3.375" style="1" bestFit="1" customWidth="1"/>
    <col min="9" max="9" width="12.625" style="1" customWidth="1"/>
    <col min="10" max="10" width="3.375" style="1" bestFit="1" customWidth="1"/>
    <col min="11" max="11" width="3.125" style="1" bestFit="1" customWidth="1"/>
    <col min="12" max="16384" width="9" style="1"/>
  </cols>
  <sheetData>
    <row r="1" spans="2:11" ht="20.100000000000001" customHeight="1" x14ac:dyDescent="0.4">
      <c r="B1" s="1" t="s">
        <v>25</v>
      </c>
      <c r="D1" s="5" t="s">
        <v>23</v>
      </c>
      <c r="E1" s="35"/>
      <c r="F1" s="5" t="s">
        <v>17</v>
      </c>
      <c r="G1" s="5"/>
      <c r="H1" s="5"/>
      <c r="I1" s="5"/>
      <c r="J1" s="5"/>
    </row>
    <row r="3" spans="2:11" ht="25.5" customHeight="1" x14ac:dyDescent="0.4">
      <c r="B3" s="78" t="s">
        <v>18</v>
      </c>
      <c r="C3" s="78"/>
      <c r="D3" s="78"/>
      <c r="E3" s="78"/>
      <c r="F3" s="78"/>
      <c r="G3" s="78"/>
      <c r="H3" s="78"/>
      <c r="I3" s="78"/>
      <c r="J3" s="78"/>
    </row>
    <row r="4" spans="2:11" ht="20.100000000000001" customHeight="1" x14ac:dyDescent="0.4">
      <c r="B4" s="5"/>
    </row>
    <row r="5" spans="2:11" ht="20.100000000000001" customHeight="1" x14ac:dyDescent="0.4">
      <c r="B5" s="5"/>
      <c r="C5" s="28"/>
      <c r="E5" s="34" t="s">
        <v>26</v>
      </c>
      <c r="F5" s="33"/>
      <c r="G5" s="84"/>
      <c r="H5" s="84"/>
      <c r="I5" s="84"/>
      <c r="J5" s="84"/>
    </row>
    <row r="6" spans="2:11" s="28" customFormat="1" ht="20.100000000000001" customHeight="1" x14ac:dyDescent="0.4">
      <c r="B6" s="43"/>
      <c r="E6" s="44"/>
      <c r="F6" s="45"/>
      <c r="G6" s="47"/>
      <c r="H6" s="47"/>
      <c r="I6" s="47"/>
      <c r="J6" s="47"/>
    </row>
    <row r="8" spans="2:11" ht="20.100000000000001" customHeight="1" thickBot="1" x14ac:dyDescent="0.45">
      <c r="B8" s="29" t="s">
        <v>15</v>
      </c>
      <c r="I8" s="3"/>
      <c r="J8" s="3"/>
    </row>
    <row r="9" spans="2:11" ht="24.95" customHeight="1" x14ac:dyDescent="0.4">
      <c r="B9" s="79" t="s">
        <v>32</v>
      </c>
      <c r="C9" s="81" t="s">
        <v>11</v>
      </c>
      <c r="D9" s="82"/>
      <c r="E9" s="82"/>
      <c r="F9" s="82"/>
      <c r="G9" s="82"/>
      <c r="H9" s="82"/>
      <c r="I9" s="82"/>
      <c r="J9" s="83"/>
    </row>
    <row r="10" spans="2:11" ht="24.95" customHeight="1" x14ac:dyDescent="0.4">
      <c r="B10" s="80"/>
      <c r="C10" s="56"/>
      <c r="D10" s="21" t="s">
        <v>13</v>
      </c>
      <c r="E10" s="22">
        <f>C10+1</f>
        <v>1</v>
      </c>
      <c r="F10" s="21" t="s">
        <v>13</v>
      </c>
      <c r="G10" s="22">
        <f>E10+1</f>
        <v>2</v>
      </c>
      <c r="H10" s="25" t="s">
        <v>13</v>
      </c>
      <c r="I10" s="23" t="s">
        <v>0</v>
      </c>
      <c r="J10" s="26"/>
    </row>
    <row r="11" spans="2:11" ht="20.100000000000001" customHeight="1" x14ac:dyDescent="0.4">
      <c r="B11" s="2" t="s">
        <v>1</v>
      </c>
      <c r="C11" s="57"/>
      <c r="D11" s="10" t="s">
        <v>6</v>
      </c>
      <c r="E11" s="58"/>
      <c r="F11" s="10" t="s">
        <v>6</v>
      </c>
      <c r="G11" s="58"/>
      <c r="H11" s="11" t="s">
        <v>6</v>
      </c>
      <c r="I11" s="6">
        <f>C11+E11+G11</f>
        <v>0</v>
      </c>
      <c r="J11" s="9" t="s">
        <v>6</v>
      </c>
    </row>
    <row r="12" spans="2:11" ht="20.100000000000001" customHeight="1" x14ac:dyDescent="0.4">
      <c r="B12" s="2" t="s">
        <v>2</v>
      </c>
      <c r="C12" s="57"/>
      <c r="D12" s="10" t="s">
        <v>6</v>
      </c>
      <c r="E12" s="58"/>
      <c r="F12" s="10" t="s">
        <v>6</v>
      </c>
      <c r="G12" s="58"/>
      <c r="H12" s="11" t="s">
        <v>6</v>
      </c>
      <c r="I12" s="6">
        <f>C12+E12+G12</f>
        <v>0</v>
      </c>
      <c r="J12" s="9" t="s">
        <v>6</v>
      </c>
    </row>
    <row r="13" spans="2:11" ht="20.100000000000001" customHeight="1" x14ac:dyDescent="0.4">
      <c r="B13" s="2" t="s">
        <v>3</v>
      </c>
      <c r="C13" s="57"/>
      <c r="D13" s="10" t="s">
        <v>6</v>
      </c>
      <c r="E13" s="58"/>
      <c r="F13" s="10" t="s">
        <v>6</v>
      </c>
      <c r="G13" s="58"/>
      <c r="H13" s="11" t="s">
        <v>6</v>
      </c>
      <c r="I13" s="6">
        <f>C13+E13+G13</f>
        <v>0</v>
      </c>
      <c r="J13" s="9" t="s">
        <v>6</v>
      </c>
    </row>
    <row r="14" spans="2:11" ht="20.100000000000001" customHeight="1" x14ac:dyDescent="0.4">
      <c r="B14" s="2" t="s">
        <v>4</v>
      </c>
      <c r="C14" s="7">
        <f>C11-C12-C13</f>
        <v>0</v>
      </c>
      <c r="D14" s="10" t="s">
        <v>6</v>
      </c>
      <c r="E14" s="6">
        <f>E11-E12-E13</f>
        <v>0</v>
      </c>
      <c r="F14" s="10" t="s">
        <v>6</v>
      </c>
      <c r="G14" s="6">
        <f>G11-G12-G13</f>
        <v>0</v>
      </c>
      <c r="H14" s="11" t="s">
        <v>6</v>
      </c>
      <c r="I14" s="6">
        <f>I11-I12-I13</f>
        <v>0</v>
      </c>
      <c r="J14" s="9" t="s">
        <v>6</v>
      </c>
    </row>
    <row r="15" spans="2:11" ht="20.100000000000001" customHeight="1" thickBot="1" x14ac:dyDescent="0.45">
      <c r="B15" s="16" t="s">
        <v>5</v>
      </c>
      <c r="C15" s="62" t="s">
        <v>8</v>
      </c>
      <c r="D15" s="63"/>
      <c r="E15" s="63"/>
      <c r="F15" s="63"/>
      <c r="G15" s="63"/>
      <c r="H15" s="64"/>
      <c r="I15" s="17" t="e">
        <f>ROUNDDOWN((I14/I11)*100,1)</f>
        <v>#DIV/0!</v>
      </c>
      <c r="J15" s="18" t="s">
        <v>7</v>
      </c>
      <c r="K15" s="5" t="s">
        <v>19</v>
      </c>
    </row>
    <row r="16" spans="2:11" ht="20.100000000000001" customHeight="1" x14ac:dyDescent="0.4">
      <c r="B16" s="36" t="s">
        <v>47</v>
      </c>
      <c r="C16" s="37"/>
      <c r="D16" s="37"/>
      <c r="E16" s="37"/>
      <c r="F16" s="37"/>
      <c r="G16" s="37"/>
      <c r="H16" s="37"/>
      <c r="I16" s="38"/>
      <c r="J16" s="39"/>
      <c r="K16" s="5"/>
    </row>
    <row r="17" spans="2:11" ht="20.100000000000001" customHeight="1" thickBot="1" x14ac:dyDescent="0.45">
      <c r="B17" s="40"/>
      <c r="I17" s="3"/>
      <c r="J17" s="3"/>
    </row>
    <row r="18" spans="2:11" ht="24.95" customHeight="1" x14ac:dyDescent="0.4">
      <c r="B18" s="79" t="s">
        <v>33</v>
      </c>
      <c r="C18" s="81" t="s">
        <v>12</v>
      </c>
      <c r="D18" s="82"/>
      <c r="E18" s="82"/>
      <c r="F18" s="82"/>
      <c r="G18" s="82"/>
      <c r="H18" s="82"/>
      <c r="I18" s="82"/>
      <c r="J18" s="83"/>
    </row>
    <row r="19" spans="2:11" ht="24.95" customHeight="1" x14ac:dyDescent="0.4">
      <c r="B19" s="80"/>
      <c r="C19" s="20">
        <f>C10</f>
        <v>0</v>
      </c>
      <c r="D19" s="21" t="s">
        <v>13</v>
      </c>
      <c r="E19" s="22">
        <f>E10</f>
        <v>1</v>
      </c>
      <c r="F19" s="21" t="s">
        <v>13</v>
      </c>
      <c r="G19" s="22">
        <f>G10</f>
        <v>2</v>
      </c>
      <c r="H19" s="21" t="s">
        <v>13</v>
      </c>
      <c r="I19" s="23" t="s">
        <v>0</v>
      </c>
      <c r="J19" s="24"/>
    </row>
    <row r="20" spans="2:11" ht="20.100000000000001" customHeight="1" x14ac:dyDescent="0.4">
      <c r="B20" s="2" t="s">
        <v>1</v>
      </c>
      <c r="C20" s="57"/>
      <c r="D20" s="10" t="s">
        <v>6</v>
      </c>
      <c r="E20" s="58"/>
      <c r="F20" s="10" t="s">
        <v>6</v>
      </c>
      <c r="G20" s="58"/>
      <c r="H20" s="10" t="s">
        <v>6</v>
      </c>
      <c r="I20" s="6">
        <f>C20+E20+G20</f>
        <v>0</v>
      </c>
      <c r="J20" s="8" t="s">
        <v>6</v>
      </c>
    </row>
    <row r="21" spans="2:11" ht="20.100000000000001" customHeight="1" x14ac:dyDescent="0.4">
      <c r="B21" s="2" t="s">
        <v>2</v>
      </c>
      <c r="C21" s="57"/>
      <c r="D21" s="10" t="s">
        <v>6</v>
      </c>
      <c r="E21" s="58"/>
      <c r="F21" s="10" t="s">
        <v>6</v>
      </c>
      <c r="G21" s="58"/>
      <c r="H21" s="10" t="s">
        <v>6</v>
      </c>
      <c r="I21" s="6">
        <f>C21+E21+G21</f>
        <v>0</v>
      </c>
      <c r="J21" s="8" t="s">
        <v>6</v>
      </c>
    </row>
    <row r="22" spans="2:11" ht="20.100000000000001" customHeight="1" x14ac:dyDescent="0.4">
      <c r="B22" s="2" t="s">
        <v>3</v>
      </c>
      <c r="C22" s="57"/>
      <c r="D22" s="10" t="s">
        <v>6</v>
      </c>
      <c r="E22" s="58"/>
      <c r="F22" s="10" t="s">
        <v>6</v>
      </c>
      <c r="G22" s="58"/>
      <c r="H22" s="10" t="s">
        <v>6</v>
      </c>
      <c r="I22" s="6">
        <f>C22+E22+G22</f>
        <v>0</v>
      </c>
      <c r="J22" s="8" t="s">
        <v>6</v>
      </c>
    </row>
    <row r="23" spans="2:11" ht="20.100000000000001" customHeight="1" x14ac:dyDescent="0.4">
      <c r="B23" s="2" t="s">
        <v>4</v>
      </c>
      <c r="C23" s="7">
        <f>C20-C21-C22</f>
        <v>0</v>
      </c>
      <c r="D23" s="10" t="s">
        <v>6</v>
      </c>
      <c r="E23" s="6">
        <f>E20-E21-E22</f>
        <v>0</v>
      </c>
      <c r="F23" s="10" t="s">
        <v>6</v>
      </c>
      <c r="G23" s="6">
        <f>G20-G21-G22</f>
        <v>0</v>
      </c>
      <c r="H23" s="11" t="s">
        <v>6</v>
      </c>
      <c r="I23" s="6">
        <f>I20-I21-I22</f>
        <v>0</v>
      </c>
      <c r="J23" s="8" t="s">
        <v>6</v>
      </c>
    </row>
    <row r="24" spans="2:11" ht="20.100000000000001" customHeight="1" thickBot="1" x14ac:dyDescent="0.45">
      <c r="B24" s="16" t="s">
        <v>5</v>
      </c>
      <c r="C24" s="62" t="s">
        <v>8</v>
      </c>
      <c r="D24" s="63"/>
      <c r="E24" s="63"/>
      <c r="F24" s="63"/>
      <c r="G24" s="63"/>
      <c r="H24" s="64"/>
      <c r="I24" s="17" t="e">
        <f>ROUNDDOWN((I23/I20)*100,1)</f>
        <v>#DIV/0!</v>
      </c>
      <c r="J24" s="19" t="s">
        <v>7</v>
      </c>
      <c r="K24" s="5" t="s">
        <v>20</v>
      </c>
    </row>
    <row r="25" spans="2:11" ht="20.100000000000001" customHeight="1" x14ac:dyDescent="0.4">
      <c r="B25" s="36" t="s">
        <v>47</v>
      </c>
      <c r="C25" s="37"/>
      <c r="D25" s="37"/>
      <c r="E25" s="37"/>
      <c r="F25" s="37"/>
      <c r="G25" s="37"/>
      <c r="H25" s="37"/>
      <c r="I25" s="38"/>
      <c r="J25" s="39"/>
      <c r="K25" s="5"/>
    </row>
    <row r="26" spans="2:11" ht="20.100000000000001" customHeight="1" thickBot="1" x14ac:dyDescent="0.45">
      <c r="B26" s="13"/>
      <c r="I26" s="3"/>
      <c r="J26" s="3"/>
    </row>
    <row r="27" spans="2:11" ht="33.75" thickBot="1" x14ac:dyDescent="0.45">
      <c r="B27" s="12" t="s">
        <v>21</v>
      </c>
      <c r="C27" s="65" t="e">
        <f>I24-I15</f>
        <v>#DIV/0!</v>
      </c>
      <c r="D27" s="66"/>
      <c r="E27" s="15" t="s">
        <v>9</v>
      </c>
      <c r="F27" s="14" t="s">
        <v>10</v>
      </c>
      <c r="G27" s="67" t="e">
        <f>IF(C27&gt;=5,"申請可能","申請できません")</f>
        <v>#DIV/0!</v>
      </c>
      <c r="H27" s="68"/>
      <c r="I27" s="3"/>
      <c r="J27" s="3"/>
    </row>
    <row r="28" spans="2:11" ht="20.100000000000001" customHeight="1" x14ac:dyDescent="0.4">
      <c r="B28" s="4"/>
      <c r="G28" s="1" t="s">
        <v>22</v>
      </c>
      <c r="I28" s="3"/>
      <c r="J28" s="3"/>
    </row>
    <row r="29" spans="2:11" ht="20.100000000000001" customHeight="1" x14ac:dyDescent="0.4">
      <c r="B29" s="4"/>
      <c r="I29" s="3"/>
      <c r="J29" s="3"/>
    </row>
    <row r="30" spans="2:11" ht="20.100000000000001" customHeight="1" thickBot="1" x14ac:dyDescent="0.45"/>
    <row r="31" spans="2:11" ht="20.100000000000001" customHeight="1" thickBot="1" x14ac:dyDescent="0.45">
      <c r="B31" s="29" t="s">
        <v>16</v>
      </c>
      <c r="D31" s="59"/>
      <c r="E31" s="1" t="s">
        <v>27</v>
      </c>
      <c r="I31" s="3"/>
      <c r="J31" s="3"/>
    </row>
    <row r="32" spans="2:11" ht="20.100000000000001" customHeight="1" thickBot="1" x14ac:dyDescent="0.45">
      <c r="B32" s="27" t="s">
        <v>31</v>
      </c>
      <c r="D32" s="59"/>
      <c r="E32" s="1" t="s">
        <v>28</v>
      </c>
      <c r="I32" s="3"/>
      <c r="J32" s="3"/>
    </row>
    <row r="33" spans="2:10" ht="20.100000000000001" customHeight="1" thickBot="1" x14ac:dyDescent="0.45">
      <c r="B33" s="27"/>
      <c r="D33" s="59"/>
      <c r="E33" s="1" t="s">
        <v>29</v>
      </c>
      <c r="I33" s="3"/>
      <c r="J33" s="3"/>
    </row>
    <row r="34" spans="2:10" ht="20.100000000000001" customHeight="1" thickBot="1" x14ac:dyDescent="0.45">
      <c r="B34" s="4"/>
      <c r="D34" s="59"/>
      <c r="E34" s="1" t="s">
        <v>30</v>
      </c>
      <c r="I34" s="3"/>
      <c r="J34" s="3"/>
    </row>
    <row r="35" spans="2:10" ht="20.100000000000001" customHeight="1" thickBot="1" x14ac:dyDescent="0.45">
      <c r="B35" s="4"/>
      <c r="D35" s="59"/>
      <c r="E35" s="1" t="s">
        <v>14</v>
      </c>
      <c r="I35" s="3"/>
      <c r="J35" s="3"/>
    </row>
    <row r="36" spans="2:10" ht="4.5" customHeight="1" thickBot="1" x14ac:dyDescent="0.45">
      <c r="B36" s="4"/>
      <c r="I36" s="3"/>
      <c r="J36" s="3"/>
    </row>
    <row r="37" spans="2:10" ht="20.100000000000001" customHeight="1" x14ac:dyDescent="0.4">
      <c r="B37" s="4"/>
      <c r="E37" s="69"/>
      <c r="F37" s="70"/>
      <c r="G37" s="70"/>
      <c r="H37" s="70"/>
      <c r="I37" s="70"/>
      <c r="J37" s="71"/>
    </row>
    <row r="38" spans="2:10" ht="20.100000000000001" customHeight="1" x14ac:dyDescent="0.4">
      <c r="B38" s="4"/>
      <c r="E38" s="72"/>
      <c r="F38" s="73"/>
      <c r="G38" s="73"/>
      <c r="H38" s="73"/>
      <c r="I38" s="73"/>
      <c r="J38" s="74"/>
    </row>
    <row r="39" spans="2:10" ht="20.100000000000001" customHeight="1" x14ac:dyDescent="0.4">
      <c r="B39" s="4"/>
      <c r="E39" s="72"/>
      <c r="F39" s="73"/>
      <c r="G39" s="73"/>
      <c r="H39" s="73"/>
      <c r="I39" s="73"/>
      <c r="J39" s="74"/>
    </row>
    <row r="40" spans="2:10" ht="20.100000000000001" customHeight="1" x14ac:dyDescent="0.4">
      <c r="B40" s="4"/>
      <c r="E40" s="72"/>
      <c r="F40" s="73"/>
      <c r="G40" s="73"/>
      <c r="H40" s="73"/>
      <c r="I40" s="73"/>
      <c r="J40" s="74"/>
    </row>
    <row r="41" spans="2:10" ht="20.100000000000001" customHeight="1" x14ac:dyDescent="0.4">
      <c r="B41" s="4"/>
      <c r="E41" s="72"/>
      <c r="F41" s="73"/>
      <c r="G41" s="73"/>
      <c r="H41" s="73"/>
      <c r="I41" s="73"/>
      <c r="J41" s="74"/>
    </row>
    <row r="42" spans="2:10" ht="20.100000000000001" customHeight="1" thickBot="1" x14ac:dyDescent="0.45">
      <c r="B42" s="4"/>
      <c r="E42" s="75"/>
      <c r="F42" s="76"/>
      <c r="G42" s="76"/>
      <c r="H42" s="76"/>
      <c r="I42" s="76"/>
      <c r="J42" s="77"/>
    </row>
    <row r="43" spans="2:10" ht="20.100000000000001" customHeight="1" x14ac:dyDescent="0.4">
      <c r="B43" s="4"/>
      <c r="I43" s="3"/>
      <c r="J43" s="3"/>
    </row>
  </sheetData>
  <sheetProtection algorithmName="SHA-512" hashValue="tyLwMydMi6LiWCYKaq69I5P/fEkXcabGzkC9NR1I/VvYypiKvD8bFbo7SGJ/sFCC2sgYlTh/Z44t6wk/QZEdkA==" saltValue="tRw+urHZyQnW83t3ErmtDw==" spinCount="100000" sheet="1" objects="1" scenarios="1"/>
  <mergeCells count="11">
    <mergeCell ref="C24:H24"/>
    <mergeCell ref="C27:D27"/>
    <mergeCell ref="G27:H27"/>
    <mergeCell ref="E37:J42"/>
    <mergeCell ref="B3:J3"/>
    <mergeCell ref="B9:B10"/>
    <mergeCell ref="C9:J9"/>
    <mergeCell ref="C15:H15"/>
    <mergeCell ref="B18:B19"/>
    <mergeCell ref="C18:J18"/>
    <mergeCell ref="G5:J5"/>
  </mergeCells>
  <phoneticPr fontId="1"/>
  <dataValidations count="2">
    <dataValidation type="list" allowBlank="1" showInputMessage="1" showErrorMessage="1" sqref="D31:D35">
      <formula1>"✓"</formula1>
    </dataValidation>
    <dataValidation type="list" allowBlank="1" showInputMessage="1" showErrorMessage="1" error="プルダウンから選択してください。" sqref="C10">
      <formula1>"4,5,6,7"</formula1>
    </dataValidation>
  </dataValidations>
  <printOptions horizontalCentered="1" verticalCentered="1"/>
  <pageMargins left="0.59055118110236227" right="0.19685039370078741" top="0.39370078740157483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zoomScaleNormal="100" workbookViewId="0">
      <selection activeCell="B3" sqref="B3:J3"/>
    </sheetView>
  </sheetViews>
  <sheetFormatPr defaultRowHeight="20.100000000000001" customHeight="1" x14ac:dyDescent="0.4"/>
  <cols>
    <col min="1" max="1" width="1.625" style="1" customWidth="1"/>
    <col min="2" max="2" width="23.5" style="1" bestFit="1" customWidth="1"/>
    <col min="3" max="3" width="12.625" style="1" customWidth="1"/>
    <col min="4" max="4" width="3.375" style="1" bestFit="1" customWidth="1"/>
    <col min="5" max="5" width="12.625" style="1" customWidth="1"/>
    <col min="6" max="6" width="3.375" style="1" bestFit="1" customWidth="1"/>
    <col min="7" max="7" width="12.625" style="1" customWidth="1"/>
    <col min="8" max="8" width="3.375" style="1" bestFit="1" customWidth="1"/>
    <col min="9" max="9" width="12.625" style="1" customWidth="1"/>
    <col min="10" max="10" width="3.375" style="1" bestFit="1" customWidth="1"/>
    <col min="11" max="11" width="3.125" style="1" bestFit="1" customWidth="1"/>
    <col min="12" max="16384" width="9" style="1"/>
  </cols>
  <sheetData>
    <row r="1" spans="2:11" ht="20.100000000000001" customHeight="1" x14ac:dyDescent="0.4">
      <c r="B1" s="1" t="s">
        <v>25</v>
      </c>
      <c r="D1" s="5" t="s">
        <v>23</v>
      </c>
      <c r="E1" s="35"/>
      <c r="F1" s="5" t="s">
        <v>17</v>
      </c>
      <c r="G1" s="5"/>
      <c r="H1" s="5"/>
      <c r="I1" s="5"/>
      <c r="J1" s="5"/>
    </row>
    <row r="3" spans="2:11" ht="25.5" customHeight="1" x14ac:dyDescent="0.4">
      <c r="B3" s="89" t="s">
        <v>36</v>
      </c>
      <c r="C3" s="89"/>
      <c r="D3" s="89"/>
      <c r="E3" s="89"/>
      <c r="F3" s="89"/>
      <c r="G3" s="89"/>
      <c r="H3" s="89"/>
      <c r="I3" s="89"/>
      <c r="J3" s="89"/>
    </row>
    <row r="4" spans="2:11" ht="20.100000000000001" customHeight="1" x14ac:dyDescent="0.4">
      <c r="B4" s="5"/>
    </row>
    <row r="5" spans="2:11" ht="20.100000000000001" customHeight="1" x14ac:dyDescent="0.4">
      <c r="B5" s="5"/>
      <c r="C5" s="28"/>
      <c r="E5" s="34" t="s">
        <v>26</v>
      </c>
      <c r="F5" s="33"/>
      <c r="G5" s="84"/>
      <c r="H5" s="84"/>
      <c r="I5" s="84"/>
      <c r="J5" s="84"/>
    </row>
    <row r="6" spans="2:11" ht="20.100000000000001" customHeight="1" x14ac:dyDescent="0.4">
      <c r="B6" s="5"/>
      <c r="C6" s="28"/>
      <c r="E6" s="34" t="s">
        <v>40</v>
      </c>
      <c r="F6" s="33"/>
      <c r="G6" s="50" t="s">
        <v>39</v>
      </c>
      <c r="H6" s="48" t="s">
        <v>37</v>
      </c>
      <c r="I6" s="60"/>
      <c r="J6" s="48" t="s">
        <v>38</v>
      </c>
    </row>
    <row r="7" spans="2:11" s="28" customFormat="1" ht="20.100000000000001" customHeight="1" x14ac:dyDescent="0.4">
      <c r="B7" s="43"/>
      <c r="E7" s="44"/>
      <c r="F7" s="45"/>
      <c r="G7" s="46"/>
      <c r="H7" s="46"/>
      <c r="I7" s="46"/>
      <c r="J7" s="46"/>
    </row>
    <row r="9" spans="2:11" ht="20.100000000000001" customHeight="1" thickBot="1" x14ac:dyDescent="0.45">
      <c r="B9" s="29" t="s">
        <v>15</v>
      </c>
      <c r="I9" s="3"/>
      <c r="J9" s="3"/>
    </row>
    <row r="10" spans="2:11" ht="24.95" customHeight="1" x14ac:dyDescent="0.4">
      <c r="B10" s="79" t="s">
        <v>32</v>
      </c>
      <c r="C10" s="81" t="s">
        <v>11</v>
      </c>
      <c r="D10" s="82"/>
      <c r="E10" s="82"/>
      <c r="F10" s="82"/>
      <c r="G10" s="82"/>
      <c r="H10" s="82"/>
      <c r="I10" s="82"/>
      <c r="J10" s="83"/>
    </row>
    <row r="11" spans="2:11" ht="24.95" customHeight="1" x14ac:dyDescent="0.4">
      <c r="B11" s="80"/>
      <c r="C11" s="56"/>
      <c r="D11" s="21" t="s">
        <v>13</v>
      </c>
      <c r="E11" s="22">
        <f>C11+1</f>
        <v>1</v>
      </c>
      <c r="F11" s="21" t="s">
        <v>13</v>
      </c>
      <c r="G11" s="22">
        <f>E11+1</f>
        <v>2</v>
      </c>
      <c r="H11" s="25" t="s">
        <v>13</v>
      </c>
      <c r="I11" s="23" t="s">
        <v>0</v>
      </c>
      <c r="J11" s="26"/>
    </row>
    <row r="12" spans="2:11" ht="20.100000000000001" customHeight="1" x14ac:dyDescent="0.4">
      <c r="B12" s="2" t="s">
        <v>1</v>
      </c>
      <c r="C12" s="57"/>
      <c r="D12" s="10" t="s">
        <v>6</v>
      </c>
      <c r="E12" s="58"/>
      <c r="F12" s="10" t="s">
        <v>6</v>
      </c>
      <c r="G12" s="58"/>
      <c r="H12" s="11" t="s">
        <v>6</v>
      </c>
      <c r="I12" s="6">
        <f>C12+E12+G12</f>
        <v>0</v>
      </c>
      <c r="J12" s="9" t="s">
        <v>6</v>
      </c>
    </row>
    <row r="13" spans="2:11" ht="20.100000000000001" customHeight="1" x14ac:dyDescent="0.4">
      <c r="B13" s="2" t="s">
        <v>2</v>
      </c>
      <c r="C13" s="57"/>
      <c r="D13" s="10" t="s">
        <v>6</v>
      </c>
      <c r="E13" s="58"/>
      <c r="F13" s="10" t="s">
        <v>6</v>
      </c>
      <c r="G13" s="58"/>
      <c r="H13" s="11" t="s">
        <v>6</v>
      </c>
      <c r="I13" s="6">
        <f>C13+E13+G13</f>
        <v>0</v>
      </c>
      <c r="J13" s="9" t="s">
        <v>6</v>
      </c>
    </row>
    <row r="14" spans="2:11" ht="20.100000000000001" customHeight="1" x14ac:dyDescent="0.4">
      <c r="B14" s="2" t="s">
        <v>3</v>
      </c>
      <c r="C14" s="57"/>
      <c r="D14" s="10" t="s">
        <v>6</v>
      </c>
      <c r="E14" s="58"/>
      <c r="F14" s="10" t="s">
        <v>6</v>
      </c>
      <c r="G14" s="58"/>
      <c r="H14" s="11" t="s">
        <v>6</v>
      </c>
      <c r="I14" s="6">
        <f>C14+E14+G14</f>
        <v>0</v>
      </c>
      <c r="J14" s="9" t="s">
        <v>6</v>
      </c>
    </row>
    <row r="15" spans="2:11" ht="20.100000000000001" customHeight="1" x14ac:dyDescent="0.4">
      <c r="B15" s="2" t="s">
        <v>4</v>
      </c>
      <c r="C15" s="7">
        <f>C12-C13-C14</f>
        <v>0</v>
      </c>
      <c r="D15" s="10" t="s">
        <v>6</v>
      </c>
      <c r="E15" s="6">
        <f>E12-E13-E14</f>
        <v>0</v>
      </c>
      <c r="F15" s="10" t="s">
        <v>6</v>
      </c>
      <c r="G15" s="6">
        <f>G12-G13-G14</f>
        <v>0</v>
      </c>
      <c r="H15" s="11" t="s">
        <v>6</v>
      </c>
      <c r="I15" s="6">
        <f>I12-I13-I14</f>
        <v>0</v>
      </c>
      <c r="J15" s="9" t="s">
        <v>6</v>
      </c>
    </row>
    <row r="16" spans="2:11" ht="20.100000000000001" customHeight="1" thickBot="1" x14ac:dyDescent="0.45">
      <c r="B16" s="16" t="s">
        <v>5</v>
      </c>
      <c r="C16" s="62" t="s">
        <v>8</v>
      </c>
      <c r="D16" s="63"/>
      <c r="E16" s="63"/>
      <c r="F16" s="63"/>
      <c r="G16" s="63"/>
      <c r="H16" s="64"/>
      <c r="I16" s="17" t="e">
        <f>ROUNDDOWN((I15/I12)*100,1)</f>
        <v>#DIV/0!</v>
      </c>
      <c r="J16" s="18" t="s">
        <v>7</v>
      </c>
      <c r="K16" s="5" t="s">
        <v>19</v>
      </c>
    </row>
    <row r="17" spans="2:11" ht="20.100000000000001" customHeight="1" x14ac:dyDescent="0.4">
      <c r="B17" s="36" t="s">
        <v>47</v>
      </c>
      <c r="C17" s="37"/>
      <c r="D17" s="37"/>
      <c r="E17" s="37"/>
      <c r="F17" s="37"/>
      <c r="G17" s="37"/>
      <c r="H17" s="37"/>
      <c r="I17" s="38"/>
      <c r="J17" s="39"/>
      <c r="K17" s="5"/>
    </row>
    <row r="18" spans="2:11" ht="20.100000000000001" customHeight="1" thickBot="1" x14ac:dyDescent="0.45">
      <c r="B18" s="13"/>
      <c r="I18" s="3"/>
      <c r="J18" s="3"/>
    </row>
    <row r="19" spans="2:11" ht="24.95" customHeight="1" x14ac:dyDescent="0.4">
      <c r="B19" s="79" t="s">
        <v>34</v>
      </c>
      <c r="C19" s="85" t="str">
        <f>IF(C20&gt;=8,"令和３年","令和４年")</f>
        <v>令和４年</v>
      </c>
      <c r="D19" s="86">
        <f>IF(AND(J5&gt;=8,J5&lt;=11),J5+1,1)</f>
        <v>1</v>
      </c>
      <c r="E19" s="87" t="str">
        <f>IF(AND(E20&gt;=1,E20&lt;=2),"令和４年","令和３年")</f>
        <v>令和４年</v>
      </c>
      <c r="F19" s="88"/>
      <c r="G19" s="82" t="str">
        <f>IF(AND(G20&gt;=1,G20&lt;=3),"令和４年","令和３年")</f>
        <v>令和４年</v>
      </c>
      <c r="H19" s="82"/>
      <c r="I19" s="42"/>
      <c r="J19" s="31"/>
    </row>
    <row r="20" spans="2:11" ht="24.95" customHeight="1" x14ac:dyDescent="0.4">
      <c r="B20" s="80"/>
      <c r="C20" s="49">
        <f>IF(AND(I6&gt;=8,I6&lt;=11),I6+1,1)</f>
        <v>1</v>
      </c>
      <c r="D20" s="25" t="s">
        <v>13</v>
      </c>
      <c r="E20" s="22">
        <f>IF(C20=12,1,C20+1)</f>
        <v>2</v>
      </c>
      <c r="F20" s="21" t="s">
        <v>13</v>
      </c>
      <c r="G20" s="41">
        <f>IF(E20=12,1,E20+1)</f>
        <v>3</v>
      </c>
      <c r="H20" s="21" t="s">
        <v>13</v>
      </c>
      <c r="I20" s="23" t="s">
        <v>0</v>
      </c>
      <c r="J20" s="24"/>
    </row>
    <row r="21" spans="2:11" ht="20.100000000000001" customHeight="1" x14ac:dyDescent="0.4">
      <c r="B21" s="2" t="s">
        <v>1</v>
      </c>
      <c r="C21" s="57"/>
      <c r="D21" s="10" t="s">
        <v>6</v>
      </c>
      <c r="E21" s="58"/>
      <c r="F21" s="10" t="s">
        <v>6</v>
      </c>
      <c r="G21" s="58"/>
      <c r="H21" s="10" t="s">
        <v>6</v>
      </c>
      <c r="I21" s="6">
        <f>C21+E21+G21</f>
        <v>0</v>
      </c>
      <c r="J21" s="8" t="s">
        <v>6</v>
      </c>
    </row>
    <row r="22" spans="2:11" ht="20.100000000000001" customHeight="1" x14ac:dyDescent="0.4">
      <c r="B22" s="2" t="s">
        <v>2</v>
      </c>
      <c r="C22" s="57"/>
      <c r="D22" s="10" t="s">
        <v>6</v>
      </c>
      <c r="E22" s="58"/>
      <c r="F22" s="10" t="s">
        <v>6</v>
      </c>
      <c r="G22" s="58"/>
      <c r="H22" s="10" t="s">
        <v>6</v>
      </c>
      <c r="I22" s="6">
        <f>C22+E22+G22</f>
        <v>0</v>
      </c>
      <c r="J22" s="8" t="s">
        <v>6</v>
      </c>
    </row>
    <row r="23" spans="2:11" ht="20.100000000000001" customHeight="1" x14ac:dyDescent="0.4">
      <c r="B23" s="2" t="s">
        <v>3</v>
      </c>
      <c r="C23" s="57"/>
      <c r="D23" s="10" t="s">
        <v>6</v>
      </c>
      <c r="E23" s="58"/>
      <c r="F23" s="10" t="s">
        <v>6</v>
      </c>
      <c r="G23" s="58"/>
      <c r="H23" s="10" t="s">
        <v>6</v>
      </c>
      <c r="I23" s="6">
        <f>C23+E23+G23</f>
        <v>0</v>
      </c>
      <c r="J23" s="8" t="s">
        <v>6</v>
      </c>
    </row>
    <row r="24" spans="2:11" ht="20.100000000000001" customHeight="1" x14ac:dyDescent="0.4">
      <c r="B24" s="2" t="s">
        <v>4</v>
      </c>
      <c r="C24" s="7">
        <f>C21-C22-C23</f>
        <v>0</v>
      </c>
      <c r="D24" s="10" t="s">
        <v>6</v>
      </c>
      <c r="E24" s="6">
        <f>E21-E22-E23</f>
        <v>0</v>
      </c>
      <c r="F24" s="10" t="s">
        <v>6</v>
      </c>
      <c r="G24" s="6">
        <f>G21-G22-G23</f>
        <v>0</v>
      </c>
      <c r="H24" s="11" t="s">
        <v>6</v>
      </c>
      <c r="I24" s="6">
        <f>I21-I22-I23</f>
        <v>0</v>
      </c>
      <c r="J24" s="8" t="s">
        <v>6</v>
      </c>
    </row>
    <row r="25" spans="2:11" ht="20.100000000000001" customHeight="1" thickBot="1" x14ac:dyDescent="0.45">
      <c r="B25" s="16" t="s">
        <v>5</v>
      </c>
      <c r="C25" s="62" t="s">
        <v>8</v>
      </c>
      <c r="D25" s="63"/>
      <c r="E25" s="63"/>
      <c r="F25" s="63"/>
      <c r="G25" s="63"/>
      <c r="H25" s="64"/>
      <c r="I25" s="17" t="e">
        <f>ROUNDDOWN((I24/I21)*100,1)</f>
        <v>#DIV/0!</v>
      </c>
      <c r="J25" s="19" t="s">
        <v>7</v>
      </c>
      <c r="K25" s="5" t="s">
        <v>20</v>
      </c>
    </row>
    <row r="26" spans="2:11" ht="20.100000000000001" customHeight="1" x14ac:dyDescent="0.4">
      <c r="B26" s="36" t="s">
        <v>47</v>
      </c>
      <c r="C26" s="37"/>
      <c r="D26" s="37"/>
      <c r="E26" s="37"/>
      <c r="F26" s="37"/>
      <c r="G26" s="37"/>
      <c r="H26" s="37"/>
      <c r="I26" s="38"/>
      <c r="J26" s="39"/>
      <c r="K26" s="5"/>
    </row>
    <row r="27" spans="2:11" ht="20.100000000000001" customHeight="1" thickBot="1" x14ac:dyDescent="0.45">
      <c r="B27" s="36"/>
      <c r="C27" s="37"/>
      <c r="D27" s="37"/>
      <c r="E27" s="37"/>
      <c r="F27" s="37"/>
      <c r="G27" s="37"/>
      <c r="H27" s="37"/>
      <c r="I27" s="38"/>
      <c r="J27" s="39"/>
      <c r="K27" s="5"/>
    </row>
    <row r="28" spans="2:11" ht="33.75" thickBot="1" x14ac:dyDescent="0.45">
      <c r="B28" s="12" t="s">
        <v>21</v>
      </c>
      <c r="C28" s="65" t="e">
        <f>I25-I16</f>
        <v>#DIV/0!</v>
      </c>
      <c r="D28" s="66"/>
      <c r="E28" s="15" t="s">
        <v>9</v>
      </c>
      <c r="F28" s="14" t="s">
        <v>10</v>
      </c>
      <c r="G28" s="67" t="e">
        <f>IF(C28&gt;=5,"申請可能","申請できません")</f>
        <v>#DIV/0!</v>
      </c>
      <c r="H28" s="68"/>
      <c r="I28" s="3"/>
      <c r="J28" s="3"/>
    </row>
    <row r="29" spans="2:11" ht="20.100000000000001" customHeight="1" x14ac:dyDescent="0.4">
      <c r="B29" s="4"/>
      <c r="G29" s="1" t="s">
        <v>22</v>
      </c>
      <c r="I29" s="3"/>
      <c r="J29" s="3"/>
    </row>
    <row r="30" spans="2:11" ht="20.100000000000001" customHeight="1" x14ac:dyDescent="0.4">
      <c r="B30" s="4"/>
      <c r="I30" s="3"/>
      <c r="J30" s="3"/>
    </row>
    <row r="31" spans="2:11" ht="20.100000000000001" customHeight="1" thickBot="1" x14ac:dyDescent="0.45"/>
    <row r="32" spans="2:11" ht="20.100000000000001" customHeight="1" thickBot="1" x14ac:dyDescent="0.45">
      <c r="B32" s="29" t="s">
        <v>16</v>
      </c>
      <c r="D32" s="59"/>
      <c r="E32" s="1" t="s">
        <v>27</v>
      </c>
      <c r="I32" s="3"/>
      <c r="J32" s="3"/>
    </row>
    <row r="33" spans="2:10" ht="20.100000000000001" customHeight="1" thickBot="1" x14ac:dyDescent="0.45">
      <c r="B33" s="27" t="s">
        <v>31</v>
      </c>
      <c r="D33" s="59"/>
      <c r="E33" s="1" t="s">
        <v>28</v>
      </c>
      <c r="I33" s="3"/>
      <c r="J33" s="3"/>
    </row>
    <row r="34" spans="2:10" ht="20.100000000000001" customHeight="1" thickBot="1" x14ac:dyDescent="0.45">
      <c r="B34" s="27"/>
      <c r="D34" s="59"/>
      <c r="E34" s="1" t="s">
        <v>29</v>
      </c>
      <c r="I34" s="3"/>
      <c r="J34" s="3"/>
    </row>
    <row r="35" spans="2:10" ht="20.100000000000001" customHeight="1" thickBot="1" x14ac:dyDescent="0.45">
      <c r="B35" s="4"/>
      <c r="D35" s="59"/>
      <c r="E35" s="1" t="s">
        <v>30</v>
      </c>
      <c r="I35" s="3"/>
      <c r="J35" s="3"/>
    </row>
    <row r="36" spans="2:10" ht="20.100000000000001" customHeight="1" thickBot="1" x14ac:dyDescent="0.45">
      <c r="B36" s="4"/>
      <c r="D36" s="59"/>
      <c r="E36" s="1" t="s">
        <v>14</v>
      </c>
      <c r="I36" s="3"/>
      <c r="J36" s="3"/>
    </row>
    <row r="37" spans="2:10" ht="4.5" customHeight="1" thickBot="1" x14ac:dyDescent="0.45">
      <c r="B37" s="4"/>
      <c r="I37" s="3"/>
      <c r="J37" s="3"/>
    </row>
    <row r="38" spans="2:10" ht="20.100000000000001" customHeight="1" x14ac:dyDescent="0.4">
      <c r="B38" s="4"/>
      <c r="E38" s="69"/>
      <c r="F38" s="70"/>
      <c r="G38" s="70"/>
      <c r="H38" s="70"/>
      <c r="I38" s="70"/>
      <c r="J38" s="71"/>
    </row>
    <row r="39" spans="2:10" ht="20.100000000000001" customHeight="1" x14ac:dyDescent="0.4">
      <c r="B39" s="4"/>
      <c r="E39" s="72"/>
      <c r="F39" s="73"/>
      <c r="G39" s="73"/>
      <c r="H39" s="73"/>
      <c r="I39" s="73"/>
      <c r="J39" s="74"/>
    </row>
    <row r="40" spans="2:10" ht="20.100000000000001" customHeight="1" x14ac:dyDescent="0.4">
      <c r="B40" s="4"/>
      <c r="E40" s="72"/>
      <c r="F40" s="73"/>
      <c r="G40" s="73"/>
      <c r="H40" s="73"/>
      <c r="I40" s="73"/>
      <c r="J40" s="74"/>
    </row>
    <row r="41" spans="2:10" ht="20.100000000000001" customHeight="1" x14ac:dyDescent="0.4">
      <c r="B41" s="4"/>
      <c r="E41" s="72"/>
      <c r="F41" s="73"/>
      <c r="G41" s="73"/>
      <c r="H41" s="73"/>
      <c r="I41" s="73"/>
      <c r="J41" s="74"/>
    </row>
    <row r="42" spans="2:10" ht="20.100000000000001" customHeight="1" x14ac:dyDescent="0.4">
      <c r="B42" s="4"/>
      <c r="E42" s="72"/>
      <c r="F42" s="73"/>
      <c r="G42" s="73"/>
      <c r="H42" s="73"/>
      <c r="I42" s="73"/>
      <c r="J42" s="74"/>
    </row>
    <row r="43" spans="2:10" ht="20.100000000000001" customHeight="1" thickBot="1" x14ac:dyDescent="0.45">
      <c r="B43" s="4"/>
      <c r="E43" s="75"/>
      <c r="F43" s="76"/>
      <c r="G43" s="76"/>
      <c r="H43" s="76"/>
      <c r="I43" s="76"/>
      <c r="J43" s="77"/>
    </row>
    <row r="44" spans="2:10" ht="20.100000000000001" customHeight="1" x14ac:dyDescent="0.4">
      <c r="B44" s="4"/>
      <c r="I44" s="3"/>
      <c r="J44" s="3"/>
    </row>
  </sheetData>
  <sheetProtection algorithmName="SHA-512" hashValue="lNoH64i4VS1kskF/VnX8I8ckFrAAjSppmX01n565q01y4P1+PeuCLOkbqY6c3XyMxs+9JTz7wSgN+QC928kMCA==" saltValue="qXgDm7/rz7ZBXXgyUlr/TA==" spinCount="100000" sheet="1" objects="1" scenarios="1"/>
  <mergeCells count="13">
    <mergeCell ref="B3:J3"/>
    <mergeCell ref="G5:J5"/>
    <mergeCell ref="B10:B11"/>
    <mergeCell ref="C10:J10"/>
    <mergeCell ref="C16:H16"/>
    <mergeCell ref="C25:H25"/>
    <mergeCell ref="C28:D28"/>
    <mergeCell ref="G28:H28"/>
    <mergeCell ref="E38:J43"/>
    <mergeCell ref="B19:B20"/>
    <mergeCell ref="C19:D19"/>
    <mergeCell ref="E19:F19"/>
    <mergeCell ref="G19:H19"/>
  </mergeCells>
  <phoneticPr fontId="1"/>
  <dataValidations count="4">
    <dataValidation type="list" allowBlank="1" showInputMessage="1" showErrorMessage="1" sqref="D32:D36">
      <formula1>"✓"</formula1>
    </dataValidation>
    <dataValidation type="list" allowBlank="1" showInputMessage="1" showErrorMessage="1" error="プルダウンから選択してください。" sqref="C11">
      <formula1>"4,5,6,7"</formula1>
    </dataValidation>
    <dataValidation type="list" allowBlank="1" showInputMessage="1" showErrorMessage="1" sqref="J19">
      <formula1>"令和３年（前年）,令和４年（今年）"</formula1>
    </dataValidation>
    <dataValidation type="list" allowBlank="1" showInputMessage="1" showErrorMessage="1" error="プルダウンから選択してください。" sqref="I6">
      <formula1>"7,8,9,10,11,12"</formula1>
    </dataValidation>
  </dataValidations>
  <printOptions horizontalCentered="1" verticalCentered="1"/>
  <pageMargins left="0.59055118110236227" right="0.19685039370078741" top="0.39370078740157483" bottom="0.3937007874015748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zoomScaleNormal="100" workbookViewId="0">
      <selection activeCell="B3" sqref="B3:J3"/>
    </sheetView>
  </sheetViews>
  <sheetFormatPr defaultRowHeight="20.100000000000001" customHeight="1" x14ac:dyDescent="0.4"/>
  <cols>
    <col min="1" max="1" width="1.625" style="1" customWidth="1"/>
    <col min="2" max="2" width="23.5" style="1" bestFit="1" customWidth="1"/>
    <col min="3" max="3" width="20.375" style="1" bestFit="1" customWidth="1"/>
    <col min="4" max="4" width="3.375" style="1" bestFit="1" customWidth="1"/>
    <col min="5" max="5" width="12.625" style="1" customWidth="1"/>
    <col min="6" max="6" width="3.375" style="1" bestFit="1" customWidth="1"/>
    <col min="7" max="7" width="12.625" style="1" customWidth="1"/>
    <col min="8" max="8" width="3.375" style="1" bestFit="1" customWidth="1"/>
    <col min="9" max="9" width="12.625" style="1" customWidth="1"/>
    <col min="10" max="10" width="3.375" style="1" bestFit="1" customWidth="1"/>
    <col min="11" max="11" width="1.625" style="1" customWidth="1"/>
    <col min="12" max="16384" width="9" style="1"/>
  </cols>
  <sheetData>
    <row r="1" spans="2:10" ht="20.100000000000001" customHeight="1" x14ac:dyDescent="0.4">
      <c r="B1" s="1" t="s">
        <v>25</v>
      </c>
      <c r="D1" s="5" t="s">
        <v>23</v>
      </c>
      <c r="E1" s="35"/>
      <c r="F1" s="5" t="s">
        <v>17</v>
      </c>
      <c r="G1" s="5"/>
    </row>
    <row r="3" spans="2:10" ht="25.5" customHeight="1" x14ac:dyDescent="0.4">
      <c r="B3" s="78" t="s">
        <v>45</v>
      </c>
      <c r="C3" s="78"/>
      <c r="D3" s="78"/>
      <c r="E3" s="78"/>
      <c r="F3" s="78"/>
      <c r="G3" s="78"/>
      <c r="H3" s="78"/>
      <c r="I3" s="78"/>
      <c r="J3" s="78"/>
    </row>
    <row r="4" spans="2:10" ht="20.100000000000001" customHeight="1" x14ac:dyDescent="0.4">
      <c r="B4" s="5"/>
    </row>
    <row r="5" spans="2:10" ht="20.100000000000001" customHeight="1" x14ac:dyDescent="0.4">
      <c r="B5" s="5"/>
      <c r="C5" s="28"/>
      <c r="E5" s="34" t="s">
        <v>26</v>
      </c>
      <c r="F5" s="33"/>
      <c r="G5" s="84"/>
      <c r="H5" s="84"/>
      <c r="I5" s="84"/>
      <c r="J5" s="84"/>
    </row>
    <row r="6" spans="2:10" ht="20.100000000000001" customHeight="1" x14ac:dyDescent="0.4">
      <c r="B6" s="5"/>
      <c r="C6" s="28"/>
      <c r="E6" s="34" t="s">
        <v>40</v>
      </c>
      <c r="F6" s="33"/>
      <c r="G6" s="50" t="s">
        <v>41</v>
      </c>
      <c r="H6" s="48" t="s">
        <v>37</v>
      </c>
      <c r="I6" s="60"/>
      <c r="J6" s="48" t="s">
        <v>38</v>
      </c>
    </row>
    <row r="7" spans="2:10" s="28" customFormat="1" ht="20.100000000000001" customHeight="1" x14ac:dyDescent="0.4">
      <c r="B7" s="43"/>
      <c r="E7" s="44"/>
      <c r="F7" s="45"/>
      <c r="G7" s="46"/>
      <c r="H7" s="46"/>
      <c r="I7" s="46"/>
      <c r="J7" s="46"/>
    </row>
    <row r="9" spans="2:10" ht="20.100000000000001" customHeight="1" thickBot="1" x14ac:dyDescent="0.45">
      <c r="B9" s="29" t="s">
        <v>15</v>
      </c>
      <c r="I9" s="3"/>
      <c r="J9" s="3"/>
    </row>
    <row r="10" spans="2:10" ht="24.95" customHeight="1" x14ac:dyDescent="0.4">
      <c r="B10" s="79" t="s">
        <v>46</v>
      </c>
      <c r="C10" s="81" t="s">
        <v>11</v>
      </c>
      <c r="D10" s="82"/>
      <c r="E10" s="82"/>
      <c r="F10" s="83"/>
    </row>
    <row r="11" spans="2:10" ht="24.95" customHeight="1" x14ac:dyDescent="0.4">
      <c r="B11" s="90"/>
      <c r="C11" s="61"/>
      <c r="D11" s="51" t="s">
        <v>43</v>
      </c>
      <c r="E11" s="52" t="s">
        <v>42</v>
      </c>
      <c r="F11" s="53"/>
    </row>
    <row r="12" spans="2:10" ht="20.100000000000001" customHeight="1" x14ac:dyDescent="0.4">
      <c r="B12" s="2" t="s">
        <v>1</v>
      </c>
      <c r="C12" s="57"/>
      <c r="D12" s="10" t="s">
        <v>6</v>
      </c>
      <c r="E12" s="6">
        <f>C12</f>
        <v>0</v>
      </c>
      <c r="F12" s="9" t="s">
        <v>6</v>
      </c>
    </row>
    <row r="13" spans="2:10" ht="20.100000000000001" customHeight="1" x14ac:dyDescent="0.4">
      <c r="B13" s="2" t="s">
        <v>2</v>
      </c>
      <c r="C13" s="57"/>
      <c r="D13" s="10" t="s">
        <v>6</v>
      </c>
      <c r="E13" s="6">
        <f>C13</f>
        <v>0</v>
      </c>
      <c r="F13" s="9" t="s">
        <v>6</v>
      </c>
    </row>
    <row r="14" spans="2:10" ht="20.100000000000001" customHeight="1" x14ac:dyDescent="0.4">
      <c r="B14" s="2" t="s">
        <v>3</v>
      </c>
      <c r="C14" s="57"/>
      <c r="D14" s="10" t="s">
        <v>6</v>
      </c>
      <c r="E14" s="6">
        <f>C14</f>
        <v>0</v>
      </c>
      <c r="F14" s="9" t="s">
        <v>6</v>
      </c>
    </row>
    <row r="15" spans="2:10" ht="20.100000000000001" customHeight="1" x14ac:dyDescent="0.4">
      <c r="B15" s="2" t="s">
        <v>4</v>
      </c>
      <c r="C15" s="7">
        <f>C12-C13-C14</f>
        <v>0</v>
      </c>
      <c r="D15" s="10" t="s">
        <v>6</v>
      </c>
      <c r="E15" s="6">
        <f>C15</f>
        <v>0</v>
      </c>
      <c r="F15" s="9" t="s">
        <v>6</v>
      </c>
    </row>
    <row r="16" spans="2:10" ht="20.100000000000001" customHeight="1" thickBot="1" x14ac:dyDescent="0.45">
      <c r="B16" s="16" t="s">
        <v>5</v>
      </c>
      <c r="C16" s="32" t="s">
        <v>24</v>
      </c>
      <c r="D16" s="30" t="s">
        <v>10</v>
      </c>
      <c r="E16" s="17" t="e">
        <f>ROUNDDOWN((E15/E12)*100,1)</f>
        <v>#DIV/0!</v>
      </c>
      <c r="F16" s="18" t="s">
        <v>7</v>
      </c>
      <c r="G16" s="5" t="s">
        <v>19</v>
      </c>
    </row>
    <row r="17" spans="2:11" ht="20.100000000000001" customHeight="1" x14ac:dyDescent="0.4">
      <c r="B17" s="36" t="s">
        <v>47</v>
      </c>
      <c r="C17" s="37"/>
      <c r="D17" s="37"/>
      <c r="E17" s="37"/>
      <c r="F17" s="37"/>
      <c r="G17" s="37"/>
      <c r="H17" s="37"/>
      <c r="I17" s="38"/>
      <c r="J17" s="39"/>
      <c r="K17" s="5"/>
    </row>
    <row r="18" spans="2:11" ht="20.100000000000001" customHeight="1" thickBot="1" x14ac:dyDescent="0.45">
      <c r="B18" s="13"/>
      <c r="E18" s="3"/>
      <c r="F18" s="3"/>
    </row>
    <row r="19" spans="2:11" ht="24.95" customHeight="1" x14ac:dyDescent="0.4">
      <c r="B19" s="79" t="s">
        <v>35</v>
      </c>
      <c r="C19" s="85" t="s">
        <v>44</v>
      </c>
      <c r="D19" s="86"/>
      <c r="E19" s="86"/>
      <c r="F19" s="91"/>
    </row>
    <row r="20" spans="2:11" ht="24.95" customHeight="1" x14ac:dyDescent="0.4">
      <c r="B20" s="90"/>
      <c r="C20" s="55">
        <f>I6+1</f>
        <v>1</v>
      </c>
      <c r="D20" s="51" t="s">
        <v>43</v>
      </c>
      <c r="E20" s="52" t="s">
        <v>42</v>
      </c>
      <c r="F20" s="54"/>
    </row>
    <row r="21" spans="2:11" ht="20.100000000000001" customHeight="1" x14ac:dyDescent="0.4">
      <c r="B21" s="2" t="s">
        <v>1</v>
      </c>
      <c r="C21" s="57"/>
      <c r="D21" s="10" t="s">
        <v>6</v>
      </c>
      <c r="E21" s="6">
        <f>C21</f>
        <v>0</v>
      </c>
      <c r="F21" s="8" t="s">
        <v>6</v>
      </c>
    </row>
    <row r="22" spans="2:11" ht="20.100000000000001" customHeight="1" x14ac:dyDescent="0.4">
      <c r="B22" s="2" t="s">
        <v>2</v>
      </c>
      <c r="C22" s="57"/>
      <c r="D22" s="10" t="s">
        <v>6</v>
      </c>
      <c r="E22" s="6">
        <f>C22</f>
        <v>0</v>
      </c>
      <c r="F22" s="8" t="s">
        <v>6</v>
      </c>
    </row>
    <row r="23" spans="2:11" ht="20.100000000000001" customHeight="1" x14ac:dyDescent="0.4">
      <c r="B23" s="2" t="s">
        <v>3</v>
      </c>
      <c r="C23" s="57"/>
      <c r="D23" s="10" t="s">
        <v>6</v>
      </c>
      <c r="E23" s="6">
        <f>C23</f>
        <v>0</v>
      </c>
      <c r="F23" s="8" t="s">
        <v>6</v>
      </c>
    </row>
    <row r="24" spans="2:11" ht="20.100000000000001" customHeight="1" x14ac:dyDescent="0.4">
      <c r="B24" s="2" t="s">
        <v>4</v>
      </c>
      <c r="C24" s="7">
        <f>C21-C22-C23</f>
        <v>0</v>
      </c>
      <c r="D24" s="10" t="s">
        <v>6</v>
      </c>
      <c r="E24" s="6">
        <f>C24</f>
        <v>0</v>
      </c>
      <c r="F24" s="8" t="s">
        <v>6</v>
      </c>
    </row>
    <row r="25" spans="2:11" ht="20.100000000000001" customHeight="1" thickBot="1" x14ac:dyDescent="0.45">
      <c r="B25" s="16" t="s">
        <v>5</v>
      </c>
      <c r="C25" s="32" t="s">
        <v>24</v>
      </c>
      <c r="D25" s="30" t="s">
        <v>10</v>
      </c>
      <c r="E25" s="17" t="e">
        <f>ROUNDDOWN((E24/E21)*100,1)</f>
        <v>#DIV/0!</v>
      </c>
      <c r="F25" s="19" t="s">
        <v>7</v>
      </c>
      <c r="G25" s="5" t="s">
        <v>20</v>
      </c>
    </row>
    <row r="26" spans="2:11" ht="20.100000000000001" customHeight="1" x14ac:dyDescent="0.4">
      <c r="B26" s="36" t="s">
        <v>47</v>
      </c>
      <c r="C26" s="37"/>
      <c r="D26" s="37"/>
      <c r="E26" s="37"/>
      <c r="F26" s="37"/>
      <c r="G26" s="37"/>
      <c r="H26" s="37"/>
      <c r="I26" s="38"/>
      <c r="J26" s="39"/>
      <c r="K26" s="5"/>
    </row>
    <row r="27" spans="2:11" ht="20.100000000000001" customHeight="1" thickBot="1" x14ac:dyDescent="0.45">
      <c r="B27" s="13"/>
      <c r="I27" s="3"/>
      <c r="J27" s="3"/>
    </row>
    <row r="28" spans="2:11" ht="33.75" thickBot="1" x14ac:dyDescent="0.45">
      <c r="B28" s="12" t="s">
        <v>21</v>
      </c>
      <c r="C28" s="65" t="e">
        <f>E25-E16</f>
        <v>#DIV/0!</v>
      </c>
      <c r="D28" s="66"/>
      <c r="E28" s="15" t="s">
        <v>9</v>
      </c>
      <c r="F28" s="14" t="s">
        <v>10</v>
      </c>
      <c r="G28" s="67" t="e">
        <f>IF(C28&gt;=5,"申請可能","申請できません")</f>
        <v>#DIV/0!</v>
      </c>
      <c r="H28" s="68"/>
      <c r="I28" s="3"/>
      <c r="J28" s="3"/>
    </row>
    <row r="29" spans="2:11" ht="20.100000000000001" customHeight="1" x14ac:dyDescent="0.4">
      <c r="B29" s="4"/>
      <c r="G29" s="1" t="s">
        <v>22</v>
      </c>
      <c r="I29" s="3"/>
      <c r="J29" s="3"/>
    </row>
    <row r="30" spans="2:11" ht="20.100000000000001" customHeight="1" x14ac:dyDescent="0.4">
      <c r="B30" s="4"/>
      <c r="I30" s="3"/>
      <c r="J30" s="3"/>
    </row>
    <row r="31" spans="2:11" ht="20.100000000000001" customHeight="1" thickBot="1" x14ac:dyDescent="0.45"/>
    <row r="32" spans="2:11" ht="20.100000000000001" customHeight="1" thickBot="1" x14ac:dyDescent="0.45">
      <c r="B32" s="29" t="s">
        <v>16</v>
      </c>
      <c r="D32" s="59"/>
      <c r="E32" s="1" t="s">
        <v>27</v>
      </c>
      <c r="I32" s="3"/>
      <c r="J32" s="3"/>
    </row>
    <row r="33" spans="2:10" ht="20.100000000000001" customHeight="1" thickBot="1" x14ac:dyDescent="0.45">
      <c r="B33" s="27" t="s">
        <v>31</v>
      </c>
      <c r="D33" s="59"/>
      <c r="E33" s="1" t="s">
        <v>28</v>
      </c>
      <c r="I33" s="3"/>
      <c r="J33" s="3"/>
    </row>
    <row r="34" spans="2:10" ht="20.100000000000001" customHeight="1" thickBot="1" x14ac:dyDescent="0.45">
      <c r="B34" s="27"/>
      <c r="D34" s="59"/>
      <c r="E34" s="1" t="s">
        <v>29</v>
      </c>
      <c r="I34" s="3"/>
      <c r="J34" s="3"/>
    </row>
    <row r="35" spans="2:10" ht="20.100000000000001" customHeight="1" thickBot="1" x14ac:dyDescent="0.45">
      <c r="B35" s="4"/>
      <c r="D35" s="59"/>
      <c r="E35" s="1" t="s">
        <v>30</v>
      </c>
      <c r="I35" s="3"/>
      <c r="J35" s="3"/>
    </row>
    <row r="36" spans="2:10" ht="20.100000000000001" customHeight="1" thickBot="1" x14ac:dyDescent="0.45">
      <c r="B36" s="4"/>
      <c r="D36" s="59"/>
      <c r="E36" s="1" t="s">
        <v>14</v>
      </c>
      <c r="I36" s="3"/>
      <c r="J36" s="3"/>
    </row>
    <row r="37" spans="2:10" ht="4.5" customHeight="1" thickBot="1" x14ac:dyDescent="0.45">
      <c r="B37" s="4"/>
      <c r="I37" s="3"/>
      <c r="J37" s="3"/>
    </row>
    <row r="38" spans="2:10" ht="20.100000000000001" customHeight="1" x14ac:dyDescent="0.4">
      <c r="B38" s="4"/>
      <c r="E38" s="69"/>
      <c r="F38" s="70"/>
      <c r="G38" s="70"/>
      <c r="H38" s="70"/>
      <c r="I38" s="70"/>
      <c r="J38" s="71"/>
    </row>
    <row r="39" spans="2:10" ht="20.100000000000001" customHeight="1" x14ac:dyDescent="0.4">
      <c r="B39" s="4"/>
      <c r="E39" s="72"/>
      <c r="F39" s="73"/>
      <c r="G39" s="73"/>
      <c r="H39" s="73"/>
      <c r="I39" s="73"/>
      <c r="J39" s="74"/>
    </row>
    <row r="40" spans="2:10" ht="20.100000000000001" customHeight="1" x14ac:dyDescent="0.4">
      <c r="B40" s="4"/>
      <c r="E40" s="72"/>
      <c r="F40" s="73"/>
      <c r="G40" s="73"/>
      <c r="H40" s="73"/>
      <c r="I40" s="73"/>
      <c r="J40" s="74"/>
    </row>
    <row r="41" spans="2:10" ht="20.100000000000001" customHeight="1" x14ac:dyDescent="0.4">
      <c r="B41" s="4"/>
      <c r="E41" s="72"/>
      <c r="F41" s="73"/>
      <c r="G41" s="73"/>
      <c r="H41" s="73"/>
      <c r="I41" s="73"/>
      <c r="J41" s="74"/>
    </row>
    <row r="42" spans="2:10" ht="20.100000000000001" customHeight="1" x14ac:dyDescent="0.4">
      <c r="B42" s="4"/>
      <c r="E42" s="72"/>
      <c r="F42" s="73"/>
      <c r="G42" s="73"/>
      <c r="H42" s="73"/>
      <c r="I42" s="73"/>
      <c r="J42" s="74"/>
    </row>
    <row r="43" spans="2:10" ht="20.100000000000001" customHeight="1" thickBot="1" x14ac:dyDescent="0.45">
      <c r="B43" s="4"/>
      <c r="E43" s="75"/>
      <c r="F43" s="76"/>
      <c r="G43" s="76"/>
      <c r="H43" s="76"/>
      <c r="I43" s="76"/>
      <c r="J43" s="77"/>
    </row>
    <row r="44" spans="2:10" ht="20.100000000000001" customHeight="1" x14ac:dyDescent="0.4">
      <c r="B44" s="4"/>
      <c r="I44" s="3"/>
      <c r="J44" s="3"/>
    </row>
  </sheetData>
  <sheetProtection algorithmName="SHA-512" hashValue="i36NLHUrjZZJ0ta2ycyAAkbgmlQIweFlTl9jOpZQBXlGwc334oD2ASZGfEaUKu42AoYHDz6lbUwjEBynyk7h4A==" saltValue="TRIpGBRDc6frJf3/LMtsww==" spinCount="100000" sheet="1" objects="1" scenarios="1"/>
  <mergeCells count="9">
    <mergeCell ref="B3:J3"/>
    <mergeCell ref="C28:D28"/>
    <mergeCell ref="G28:H28"/>
    <mergeCell ref="E38:J43"/>
    <mergeCell ref="G5:J5"/>
    <mergeCell ref="B10:B11"/>
    <mergeCell ref="C10:F10"/>
    <mergeCell ref="B19:B20"/>
    <mergeCell ref="C19:F19"/>
  </mergeCells>
  <phoneticPr fontId="1"/>
  <dataValidations count="3">
    <dataValidation type="list" allowBlank="1" showInputMessage="1" showErrorMessage="1" sqref="D32:D36">
      <formula1>"✓"</formula1>
    </dataValidation>
    <dataValidation type="list" allowBlank="1" showInputMessage="1" showErrorMessage="1" error="プルダウンから選択してください。" sqref="I6">
      <formula1>"1,2,3,4,5,6"</formula1>
    </dataValidation>
    <dataValidation type="list" allowBlank="1" showInputMessage="1" showErrorMessage="1" error="プルダウンから選択してください。" sqref="C11">
      <formula1>"8,9"</formula1>
    </dataValidation>
  </dataValidations>
  <printOptions horizontalCentered="1" verticalCentered="1"/>
  <pageMargins left="0.59055118110236227" right="0.39370078740157483" top="0.39370078740157483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計算シート</vt:lpstr>
      <vt:lpstr>計算シート  (特例①用)</vt:lpstr>
      <vt:lpstr>計算シート (特例②用)</vt:lpstr>
      <vt:lpstr>計算シート!Print_Area</vt:lpstr>
      <vt:lpstr>'計算シート  (特例①用)'!Print_Area</vt:lpstr>
      <vt:lpstr>'計算シート (特例②用)'!Print_Area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2022-10-13T09:56:40Z</dcterms:modified>
</cp:coreProperties>
</file>